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30"/>
  <workbookPr defaultThemeVersion="166925"/>
  <xr:revisionPtr revIDLastSave="379" documentId="11_E60897F41BE170836B02CE998F75CCDC64E183C8" xr6:coauthVersionLast="47" xr6:coauthVersionMax="47" xr10:uidLastSave="{F7F25CCD-DB35-43D2-9763-9D60DB41F618}"/>
  <bookViews>
    <workbookView xWindow="240" yWindow="105" windowWidth="14805" windowHeight="8010" firstSheet="1" activeTab="1" xr2:uid="{00000000-000D-0000-FFFF-FFFF00000000}"/>
  </bookViews>
  <sheets>
    <sheet name="Zillow Listings Comparison" sheetId="3" r:id="rId1"/>
    <sheet name="Observation Workflow" sheetId="1" r:id="rId2"/>
    <sheet name="Quantative Data"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3" l="1"/>
  <c r="B5" i="3"/>
  <c r="B11" i="3"/>
  <c r="B12" i="3"/>
  <c r="B8" i="3"/>
  <c r="B9" i="3"/>
  <c r="B6" i="3"/>
  <c r="B10" i="3"/>
  <c r="B3" i="3"/>
  <c r="B4" i="3"/>
</calcChain>
</file>

<file path=xl/sharedStrings.xml><?xml version="1.0" encoding="utf-8"?>
<sst xmlns="http://schemas.openxmlformats.org/spreadsheetml/2006/main" count="310" uniqueCount="219">
  <si>
    <t>Zillow Listings Comparison with Roommates</t>
  </si>
  <si>
    <t>Rank</t>
  </si>
  <si>
    <t>Rating</t>
  </si>
  <si>
    <t>Address</t>
  </si>
  <si>
    <t>City</t>
  </si>
  <si>
    <t>Monthly Rent</t>
  </si>
  <si>
    <t>Est. Rent Per Person (3)</t>
  </si>
  <si>
    <t>Beds</t>
  </si>
  <si>
    <t>Baths</t>
  </si>
  <si>
    <t>Sq Ft</t>
  </si>
  <si>
    <t>Property Type</t>
  </si>
  <si>
    <t>Parking</t>
  </si>
  <si>
    <t>Laundry</t>
  </si>
  <si>
    <t>AC</t>
  </si>
  <si>
    <t>Renovated</t>
  </si>
  <si>
    <t>Avg. Commute to Work (min)</t>
  </si>
  <si>
    <t>Neighborhood</t>
  </si>
  <si>
    <t>Safety</t>
  </si>
  <si>
    <t>Roommate 1</t>
  </si>
  <si>
    <t>Roommate 2</t>
  </si>
  <si>
    <t>Roommate 3</t>
  </si>
  <si>
    <t>Avg Score</t>
  </si>
  <si>
    <t>Pros</t>
  </si>
  <si>
    <t>Cons</t>
  </si>
  <si>
    <t>Notes</t>
  </si>
  <si>
    <t>905 Juniper St NE</t>
  </si>
  <si>
    <t>Atlanta</t>
  </si>
  <si>
    <t>Condo</t>
  </si>
  <si>
    <t>Garage</t>
  </si>
  <si>
    <t>In-unit</t>
  </si>
  <si>
    <t>Yes</t>
  </si>
  <si>
    <t>Midtown</t>
  </si>
  <si>
    <t>Best location</t>
  </si>
  <si>
    <t>High rent</t>
  </si>
  <si>
    <t>Top choice</t>
  </si>
  <si>
    <t>1105 W Peachtree St NW</t>
  </si>
  <si>
    <t>Apartment</t>
  </si>
  <si>
    <t>New, walkable</t>
  </si>
  <si>
    <t>Smaller rooms</t>
  </si>
  <si>
    <t>Near Marta</t>
  </si>
  <si>
    <t>390 17th St NW</t>
  </si>
  <si>
    <t>Atlantic Station</t>
  </si>
  <si>
    <t>Shops nearby</t>
  </si>
  <si>
    <t>Parking fee</t>
  </si>
  <si>
    <t>Walkable</t>
  </si>
  <si>
    <t>880 Glenwood Ave SE</t>
  </si>
  <si>
    <t>Townhome</t>
  </si>
  <si>
    <t>Grant Park</t>
  </si>
  <si>
    <t>Safe</t>
  </si>
  <si>
    <t>Smaller kitchen</t>
  </si>
  <si>
    <t>Nice neighborhood</t>
  </si>
  <si>
    <t>1660 Peachtree St NW</t>
  </si>
  <si>
    <t>Buckhead</t>
  </si>
  <si>
    <t>Spacious</t>
  </si>
  <si>
    <t>Older building</t>
  </si>
  <si>
    <t>Quiet area</t>
  </si>
  <si>
    <t>660 Glen Iris Dr NE</t>
  </si>
  <si>
    <t>Old Fourth Ward</t>
  </si>
  <si>
    <t>BeltLine</t>
  </si>
  <si>
    <t>Limited parking</t>
  </si>
  <si>
    <t>Popular area</t>
  </si>
  <si>
    <t>120 Ralph McGill Blvd NE</t>
  </si>
  <si>
    <t>Downtown</t>
  </si>
  <si>
    <t>Medium</t>
  </si>
  <si>
    <t>Central</t>
  </si>
  <si>
    <t>Traffic</t>
  </si>
  <si>
    <t>Good amenities</t>
  </si>
  <si>
    <t>270 17th St NW</t>
  </si>
  <si>
    <t>Surface</t>
  </si>
  <si>
    <t>No</t>
  </si>
  <si>
    <t>Cheap</t>
  </si>
  <si>
    <t>Older</t>
  </si>
  <si>
    <t>Limited amenities</t>
  </si>
  <si>
    <t>1000 Lenox Park Blvd NE</t>
  </si>
  <si>
    <t>Brookhaven</t>
  </si>
  <si>
    <t>Quiet</t>
  </si>
  <si>
    <t>Farther commute</t>
  </si>
  <si>
    <t>Larger layout</t>
  </si>
  <si>
    <t>2000 Cheshire Bridge Rd NE</t>
  </si>
  <si>
    <t>Partial</t>
  </si>
  <si>
    <t>Lindbergh</t>
  </si>
  <si>
    <t>Affordable</t>
  </si>
  <si>
    <t>Busy road</t>
  </si>
  <si>
    <t>Disclaimer</t>
  </si>
  <si>
    <t>The property listings, pricing information, ratings, and roommate evaluations presented in this spreadsheet are mock data created for research and demonstration purposes. These entries are representative of typical rental listings in the Metro Atlanta area but do not correspond to specific real properties or actual individuals. Any addresses, pricing, or descriptive details are illustrative and have been modified or synthesized to preserve privacy. This mock dataset was used to demonstrate the comparison workflow and support analysis of collaborative rental decision-making without exposing personal search history or identifiable information.</t>
  </si>
  <si>
    <t>Complete Version</t>
  </si>
  <si>
    <t>Summarized Version</t>
  </si>
  <si>
    <t xml:space="preserve">Participant </t>
  </si>
  <si>
    <t># Roommates</t>
  </si>
  <si>
    <t>Task Step</t>
  </si>
  <si>
    <t>My Action</t>
  </si>
  <si>
    <t>Tool Used</t>
  </si>
  <si>
    <t>Observed Behavior</t>
  </si>
  <si>
    <t>Pain Point</t>
  </si>
  <si>
    <t>Quote</t>
  </si>
  <si>
    <t>Time (sec)</t>
  </si>
  <si>
    <t>Step</t>
  </si>
  <si>
    <t>Self</t>
  </si>
  <si>
    <t>Start search</t>
  </si>
  <si>
    <t>I searched for apartments with my given parameters: $3000/month or less, 3+ bedrooms, house type: apartment/condo and town home, don't show 55+, on-site parking, in-unit laundry, room for rent, and air conditioning.</t>
  </si>
  <si>
    <t>Zillow</t>
  </si>
  <si>
    <t xml:space="preserve">Set parameters before making search to narrow listings.  Next, tapped search bar and typed in city. Then, select "For rent" to show rental listings that matches set preferences. </t>
  </si>
  <si>
    <t>Difficult to keep track of all the listings that I like. Unable to make direct notes and organize listings by categories as I'm saving them in my profile.</t>
  </si>
  <si>
    <t>"There are too many to keep track of. I'm unable to organize by categories, make direct notes per listing, and distribute internally."</t>
  </si>
  <si>
    <t xml:space="preserve">Zoom in and out of map to find rental properties. Scroll and view through multiple listings without saving to find preferred listing. Saved internally to further analyze on spreadsheet and compare against other parameters not listed on Zillow. </t>
  </si>
  <si>
    <t>Start Search</t>
  </si>
  <si>
    <t>Set filters and browsed listings</t>
  </si>
  <si>
    <t>Zoomed map and scrolled results</t>
  </si>
  <si>
    <t>Hard to track listings</t>
  </si>
  <si>
    <t>"There are too many to keep track of."</t>
  </si>
  <si>
    <t>Open listings</t>
  </si>
  <si>
    <t xml:space="preserve">I open one listing at a time. </t>
  </si>
  <si>
    <t xml:space="preserve">Open one listing at a time. </t>
  </si>
  <si>
    <t xml:space="preserve">Difficult to compare as I'm going through each listing manually. </t>
  </si>
  <si>
    <t>"I have to extensively observe one listing before I make the decision that it does not meet our preferences to then move onto the next one."</t>
  </si>
  <si>
    <t>Open Listings</t>
  </si>
  <si>
    <t>Opened one listing at a time</t>
  </si>
  <si>
    <t>Sequential viewing</t>
  </si>
  <si>
    <t>Difficult to compare</t>
  </si>
  <si>
    <t>"I have to extensively observe one listing..."</t>
  </si>
  <si>
    <t>Compare attributes</t>
  </si>
  <si>
    <t xml:space="preserve">I document a listing that I like in a spreadsheet to further compare it against parameters that I was not able to filter out on Zillow. </t>
  </si>
  <si>
    <t>Spreadsheet</t>
  </si>
  <si>
    <t xml:space="preserve">Back-and-forth navigation between Zillow and external spreadsheet. </t>
  </si>
  <si>
    <t>Cognitive load</t>
  </si>
  <si>
    <t>"I have to do this for each potential listing..."</t>
  </si>
  <si>
    <t>Manually comparing other parameters across different applications.</t>
  </si>
  <si>
    <t>Compare Attributes</t>
  </si>
  <si>
    <t>Documented listing in spreadsheet</t>
  </si>
  <si>
    <t>Switching between apps</t>
  </si>
  <si>
    <t>Share listing</t>
  </si>
  <si>
    <t>I copied and sent the Zillow link to a groupchat with my roommates for further input.</t>
  </si>
  <si>
    <t>Groupchat</t>
  </si>
  <si>
    <t>Manual sharing</t>
  </si>
  <si>
    <t>No groupchat share comparison on Zillow.</t>
  </si>
  <si>
    <t>"What do you guys think about this one?"</t>
  </si>
  <si>
    <t>Copied link and sent into group chat.</t>
  </si>
  <si>
    <t>Share Listing</t>
  </si>
  <si>
    <t>Sent listing to roommates</t>
  </si>
  <si>
    <t>No collaborative comparison</t>
  </si>
  <si>
    <t>Track favorites</t>
  </si>
  <si>
    <t xml:space="preserve">I saved each listing I like on Zillow. </t>
  </si>
  <si>
    <t xml:space="preserve">Tap heart icon to save listing. </t>
  </si>
  <si>
    <t xml:space="preserve">Does not allow the ability to make a note as to why a listing was saved and I can't organize listings by categories. </t>
  </si>
  <si>
    <t>"Why did I save this listing previously?"</t>
  </si>
  <si>
    <t xml:space="preserve">There is not a way to organize listings or write why I like this one over the other. </t>
  </si>
  <si>
    <t>Track Favorites</t>
  </si>
  <si>
    <t>Saved listing using heart icon</t>
  </si>
  <si>
    <t>No categorization</t>
  </si>
  <si>
    <t>Cannot organize favorites</t>
  </si>
  <si>
    <t>Discuss with roommates</t>
  </si>
  <si>
    <t>I discuss with my roommates and wait for replies.</t>
  </si>
  <si>
    <t>Asynchronous discussion</t>
  </si>
  <si>
    <t>Slow decision making</t>
  </si>
  <si>
    <t xml:space="preserve">"Let's see what Roommate #2 thinks." "I don't think this area is ideal / not safe..." </t>
  </si>
  <si>
    <t>Waiting for roommate responses</t>
  </si>
  <si>
    <t>Discuss</t>
  </si>
  <si>
    <t>Waited for roommate responses</t>
  </si>
  <si>
    <t>"Let's see what roommate #2 thinks."</t>
  </si>
  <si>
    <t>Revisit options</t>
  </si>
  <si>
    <t>I reopen a previously shared link.</t>
  </si>
  <si>
    <t>Spreadsheet + Groupchat + Zillow</t>
  </si>
  <si>
    <t xml:space="preserve">Scrolled back to previous discussion to select which listings we liked so far, used the spreadsheet to compare parameters, and Zillow for photos. </t>
  </si>
  <si>
    <t>Hard to track previously discussion, compare, and discuss best option.</t>
  </si>
  <si>
    <t>"Can we circle back and compare which ones we liked the most so far to schedule a tour for this weekend?"</t>
  </si>
  <si>
    <t>Revisit Options</t>
  </si>
  <si>
    <t>Reopened listings</t>
  </si>
  <si>
    <t>Multi-tool navigation</t>
  </si>
  <si>
    <t>Hard to track discussion</t>
  </si>
  <si>
    <t>"Can we circle back and compare..."</t>
  </si>
  <si>
    <t>Final comparison</t>
  </si>
  <si>
    <t xml:space="preserve">My roommates and I compared our top picks. </t>
  </si>
  <si>
    <t>Spreadsheet comparison with roommates</t>
  </si>
  <si>
    <t>High cognitive load</t>
  </si>
  <si>
    <t>Final Comparison</t>
  </si>
  <si>
    <t>Compared top picks</t>
  </si>
  <si>
    <t>Spreadsheet comparison</t>
  </si>
  <si>
    <t>—</t>
  </si>
  <si>
    <t>Assumptions:</t>
  </si>
  <si>
    <t>Zillow mobile application was already installed on the participant’s device</t>
  </si>
  <si>
    <t>Participant and roommates already had active Zillow accounts</t>
  </si>
  <si>
    <t>Participant and roommates were already searching for rental housing together</t>
  </si>
  <si>
    <t>Participant had reviewed approximately 10 listings before beginning comparison</t>
  </si>
  <si>
    <t>Participant and roommates had already identified several preferred listings</t>
  </si>
  <si>
    <t>Roommates were available through group messaging for collaboration</t>
  </si>
  <si>
    <t>External spreadsheet was created to track comparison attributes</t>
  </si>
  <si>
    <t>Participant used Zillow mobile app as primary browsing interface</t>
  </si>
  <si>
    <t>Task Time Distribution</t>
  </si>
  <si>
    <t>Behavior Counts</t>
  </si>
  <si>
    <t>Time Spent by Activity Type</t>
  </si>
  <si>
    <t>Task</t>
  </si>
  <si>
    <t>Percentage</t>
  </si>
  <si>
    <t>Behavior Type</t>
  </si>
  <si>
    <t>Count</t>
  </si>
  <si>
    <t>Activity Type</t>
  </si>
  <si>
    <t>% of Task</t>
  </si>
  <si>
    <t>Searching &amp; filtering</t>
  </si>
  <si>
    <t>Listings reviewed</t>
  </si>
  <si>
    <t>~10</t>
  </si>
  <si>
    <t>Comparison &amp; revisiting</t>
  </si>
  <si>
    <t>Opening listings</t>
  </si>
  <si>
    <t>Listings saved</t>
  </si>
  <si>
    <t>~5</t>
  </si>
  <si>
    <t>Collaboration</t>
  </si>
  <si>
    <t>Comparing attributes</t>
  </si>
  <si>
    <t>Listings shared</t>
  </si>
  <si>
    <t>Browsing</t>
  </si>
  <si>
    <t>Sharing listings</t>
  </si>
  <si>
    <t>Listings revisited</t>
  </si>
  <si>
    <t>Saving &amp; sharing</t>
  </si>
  <si>
    <t>Tracking favorites</t>
  </si>
  <si>
    <t>Final listings compared</t>
  </si>
  <si>
    <t>Discussing with roommates</t>
  </si>
  <si>
    <t>Applications used</t>
  </si>
  <si>
    <t>3 (Zillow, Spreadsheet, Groupchat)</t>
  </si>
  <si>
    <t>Revisiting listings</t>
  </si>
  <si>
    <t>Comparison passes</t>
  </si>
  <si>
    <t>2-3</t>
  </si>
  <si>
    <t>Total Task Time: 1,466 seconds (~24 minutes)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</si>
</sst>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Calibri"/>
      <family val="2"/>
      <scheme val="minor"/>
    </font>
    <font>
      <sz val="11"/>
      <color rgb="FF000000"/>
      <name val="Calibri"/>
      <family val="2"/>
      <scheme val="minor"/>
    </font>
    <font>
      <b/>
      <sz val="11"/>
      <color theme="0"/>
      <name val="Calibri"/>
      <family val="2"/>
      <scheme val="minor"/>
    </font>
    <font>
      <sz val="11"/>
      <color theme="0"/>
      <name val="Calibri"/>
      <family val="2"/>
      <scheme val="minor"/>
    </font>
    <font>
      <b/>
      <sz val="11"/>
      <color theme="1"/>
      <name val="Calibri"/>
      <family val="2"/>
      <scheme val="minor"/>
    </font>
    <font>
      <b/>
      <sz val="14"/>
      <color rgb="FF000000"/>
      <name val="Calibri"/>
      <scheme val="minor"/>
    </font>
    <font>
      <b/>
      <sz val="14"/>
      <color rgb="FF000000"/>
      <name val="Calibri"/>
      <family val="2"/>
      <scheme val="minor"/>
    </font>
    <font>
      <b/>
      <sz val="14"/>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3">
    <xf numFmtId="0" fontId="0" fillId="0" borderId="0" xfId="0"/>
    <xf numFmtId="0" fontId="1" fillId="0" borderId="0" xfId="0" applyFont="1" applyAlignment="1">
      <alignment horizontal="left" vertical="center" wrapText="1"/>
    </xf>
    <xf numFmtId="0" fontId="1" fillId="0" borderId="0" xfId="0" applyFont="1" applyAlignment="1">
      <alignment horizontal="center" vertical="center" wrapText="1"/>
    </xf>
    <xf numFmtId="0" fontId="2" fillId="0" borderId="0" xfId="0" applyFont="1" applyAlignment="1">
      <alignment horizontal="left" vertical="center" wrapText="1"/>
    </xf>
    <xf numFmtId="0" fontId="3" fillId="0" borderId="0" xfId="0" applyFont="1"/>
    <xf numFmtId="0" fontId="1" fillId="0" borderId="0" xfId="0" applyFont="1"/>
    <xf numFmtId="0" fontId="4" fillId="0" borderId="0" xfId="0" applyFont="1"/>
    <xf numFmtId="0" fontId="2" fillId="0" borderId="0" xfId="0" applyFont="1" applyAlignment="1">
      <alignment horizontal="center" vertical="center" wrapText="1"/>
    </xf>
    <xf numFmtId="0" fontId="3" fillId="0" borderId="0" xfId="0" applyFont="1" applyAlignment="1">
      <alignment vertical="center"/>
    </xf>
    <xf numFmtId="0" fontId="2" fillId="0" borderId="0" xfId="0" applyFont="1" applyAlignment="1">
      <alignment vertical="center" wrapText="1"/>
    </xf>
    <xf numFmtId="0" fontId="1" fillId="0" borderId="0" xfId="0" applyFont="1" applyAlignment="1">
      <alignment vertical="center" wrapText="1"/>
    </xf>
    <xf numFmtId="9" fontId="1" fillId="0" borderId="0" xfId="0" applyNumberFormat="1" applyFont="1" applyAlignment="1">
      <alignment horizontal="center" vertical="center" wrapText="1"/>
    </xf>
    <xf numFmtId="0" fontId="1" fillId="0" borderId="0" xfId="0" applyFont="1" applyAlignment="1">
      <alignment vertical="center"/>
    </xf>
    <xf numFmtId="0" fontId="5" fillId="0" borderId="0" xfId="0" applyFont="1"/>
    <xf numFmtId="0" fontId="3" fillId="0" borderId="0" xfId="0" applyFont="1" applyAlignment="1">
      <alignment horizontal="center" vertical="center"/>
    </xf>
    <xf numFmtId="49" fontId="1" fillId="0" borderId="0" xfId="0" applyNumberFormat="1" applyFont="1" applyAlignment="1">
      <alignment horizontal="center" vertical="center" wrapText="1"/>
    </xf>
    <xf numFmtId="0" fontId="6" fillId="0" borderId="0" xfId="0" applyFont="1" applyAlignment="1">
      <alignment horizontal="left" vertical="center"/>
    </xf>
    <xf numFmtId="0" fontId="5" fillId="0" borderId="0" xfId="0" applyFont="1" applyAlignment="1">
      <alignment horizontal="left" vertical="center"/>
    </xf>
    <xf numFmtId="2" fontId="0" fillId="0" borderId="0" xfId="0" applyNumberFormat="1"/>
    <xf numFmtId="2" fontId="2" fillId="0" borderId="0" xfId="0" applyNumberFormat="1" applyFont="1" applyAlignment="1">
      <alignment vertical="center" wrapText="1"/>
    </xf>
    <xf numFmtId="9" fontId="1" fillId="0" borderId="0" xfId="0" applyNumberFormat="1" applyFont="1" applyAlignment="1">
      <alignment horizontal="left" vertical="center" wrapText="1"/>
    </xf>
    <xf numFmtId="0" fontId="7" fillId="0" borderId="0" xfId="0" applyFont="1"/>
    <xf numFmtId="0" fontId="1" fillId="0" borderId="0" xfId="0" applyFont="1" applyAlignment="1">
      <alignment horizontal="left" vertical="top" wrapText="1"/>
    </xf>
  </cellXfs>
  <cellStyles count="1">
    <cellStyle name="Normal" xfId="0" builtinId="0"/>
  </cellStyles>
  <dxfs count="59">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theme="0"/>
        <name val="Calibri"/>
        <family val="2"/>
        <scheme val="minor"/>
      </font>
      <alignment vertical="center"/>
    </dxf>
    <dxf>
      <font>
        <b val="0"/>
        <i val="0"/>
        <strike val="0"/>
        <condense val="0"/>
        <extend val="0"/>
        <outline val="0"/>
        <shadow val="0"/>
        <u val="none"/>
        <vertAlign val="baseline"/>
        <sz val="11"/>
        <color rgb="FF000000"/>
        <name val="Calibri"/>
        <family val="2"/>
        <scheme val="minor"/>
      </font>
      <numFmt numFmtId="13" formatCode="0%"/>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13" formatCode="0%"/>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alignment horizontal="left" vertical="center"/>
    </dxf>
    <dxf>
      <font>
        <b/>
        <i val="0"/>
        <strike val="0"/>
        <condense val="0"/>
        <extend val="0"/>
        <outline val="0"/>
        <shadow val="0"/>
        <u val="none"/>
        <vertAlign val="baseline"/>
        <sz val="11"/>
        <color theme="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alignment horizontal="left" vertical="center"/>
    </dxf>
    <dxf>
      <alignment horizontal="left" vertical="center"/>
    </dxf>
    <dxf>
      <alignment horizontal="left" vertical="center"/>
    </dxf>
    <dxf>
      <alignment horizontal="left" vertical="center"/>
    </dxf>
    <dxf>
      <alignment horizontal="left" vertical="center"/>
    </dxf>
    <dxf>
      <alignment horizontal="left" vertical="center"/>
    </dxf>
    <dxf>
      <font>
        <color theme="0"/>
      </font>
      <alignment horizontal="left" vertical="center"/>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numFmt numFmtId="2" formatCode="0.00"/>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left"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alignment horizontal="general" vertical="center" textRotation="0" wrapText="1" indent="0" justifyLastLine="0" shrinkToFit="0" readingOrder="0"/>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53C8EB2-27DA-49CE-8B7A-F19E6C961F5F}" name="Table6" displayName="Table6" ref="A2:X12" totalsRowShown="0" headerRowDxfId="58" dataDxfId="57">
  <autoFilter ref="A2:X12" xr:uid="{853C8EB2-27DA-49CE-8B7A-F19E6C961F5F}"/>
  <sortState xmlns:xlrd2="http://schemas.microsoft.com/office/spreadsheetml/2017/richdata2" ref="A3:X12">
    <sortCondition ref="A2:A12"/>
  </sortState>
  <tableColumns count="24">
    <tableColumn id="1" xr3:uid="{D6800B43-FF82-49B8-B671-7962795B1844}" name="Rank" dataDxfId="56"/>
    <tableColumn id="2" xr3:uid="{557E7112-B04B-4C14-8DFB-91F7C12600EF}" name="Rating" dataDxfId="55">
      <calculatedColumnFormula>Table6[[#This Row],[Avg Score]]*0.1</calculatedColumnFormula>
    </tableColumn>
    <tableColumn id="3" xr3:uid="{9D9EDBC8-62BF-401A-B604-BA4B863EDC44}" name="Address" dataDxfId="54"/>
    <tableColumn id="4" xr3:uid="{AB08A141-B8EF-49E7-88F3-EA175F8F0204}" name="City" dataDxfId="53"/>
    <tableColumn id="5" xr3:uid="{57C1EFAB-9F02-4C5C-82EE-AD60FEBC6008}" name="Monthly Rent" dataDxfId="52"/>
    <tableColumn id="6" xr3:uid="{3421A7F8-4269-4CE1-B84A-9BDF5E212E9A}" name="Est. Rent Per Person (3)" dataDxfId="51"/>
    <tableColumn id="7" xr3:uid="{1C73164B-54BD-4CAE-BD9A-68C11D5506DE}" name="Beds" dataDxfId="50"/>
    <tableColumn id="8" xr3:uid="{B7BB00F5-C79C-43A2-98EE-D9046B33EC19}" name="Baths" dataDxfId="49"/>
    <tableColumn id="9" xr3:uid="{F946C5CF-C1CF-450A-9CD7-B622C35FCEFC}" name="Sq Ft" dataDxfId="48"/>
    <tableColumn id="10" xr3:uid="{C67164BA-F47F-454E-AF4E-68EED791CECD}" name="Property Type" dataDxfId="47"/>
    <tableColumn id="11" xr3:uid="{1B2A2DB0-1BA3-495E-8374-E79530F00D40}" name="Parking" dataDxfId="46"/>
    <tableColumn id="12" xr3:uid="{DC4C5221-D8CD-4C89-A520-F0A75734CCEE}" name="Laundry" dataDxfId="45"/>
    <tableColumn id="13" xr3:uid="{65E6FE40-976F-41ED-B707-01114A2D595B}" name="AC" dataDxfId="44"/>
    <tableColumn id="14" xr3:uid="{D7A74840-BC2E-47D7-9D29-E1E073553E6F}" name="Renovated" dataDxfId="43"/>
    <tableColumn id="15" xr3:uid="{0CD529BF-A579-4D8F-8780-4DC076F18480}" name="Avg. Commute to Work (min)" dataDxfId="42"/>
    <tableColumn id="16" xr3:uid="{8992FAA8-EBBF-4E29-8A48-7DA64A37AA13}" name="Neighborhood" dataDxfId="41"/>
    <tableColumn id="17" xr3:uid="{578AA8F1-309E-4721-AF4A-A442558BE76B}" name="Safety" dataDxfId="40"/>
    <tableColumn id="18" xr3:uid="{10E42C40-5A26-42C2-A22F-FD31FC47F666}" name="Roommate 1" dataDxfId="39"/>
    <tableColumn id="19" xr3:uid="{1285EC9C-1F4E-4CF8-A2A8-5CB30A3C7645}" name="Roommate 2" dataDxfId="38"/>
    <tableColumn id="20" xr3:uid="{EC6BBD41-B8EE-4130-BCDC-3EB5F78DA835}" name="Roommate 3" dataDxfId="37"/>
    <tableColumn id="21" xr3:uid="{8558CFB7-6C38-41D3-BDF6-668A8B968666}" name="Avg Score" dataDxfId="36"/>
    <tableColumn id="22" xr3:uid="{0ECD73F1-A967-4262-A4A7-D2856AB812A8}" name="Pros" dataDxfId="35"/>
    <tableColumn id="23" xr3:uid="{A3FAB017-6BAD-4339-A2A5-35FDB3BDADC3}" name="Cons" dataDxfId="34"/>
    <tableColumn id="24" xr3:uid="{F5BF0352-ACAC-449D-B1E2-4F39A8A0DA22}" name="Notes" dataDxfId="33"/>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73902E1-99A6-468F-8CC2-E5E3581E970C}" name="Table1" displayName="Table1" ref="B2:K10" totalsRowShown="0" headerRowDxfId="32" dataDxfId="31">
  <autoFilter ref="B2:K10" xr:uid="{673902E1-99A6-468F-8CC2-E5E3581E970C}"/>
  <tableColumns count="10">
    <tableColumn id="1" xr3:uid="{7B439211-8E16-48E8-AC35-53B285F88698}" name="Participant " dataDxfId="30"/>
    <tableColumn id="2" xr3:uid="{AA984FB5-CFCD-43D0-A7AE-A193D2B3DC3F}" name="# Roommates" dataDxfId="29"/>
    <tableColumn id="3" xr3:uid="{E2D691EB-34AC-4232-A857-B2B794477DF4}" name="Task Step" dataDxfId="28"/>
    <tableColumn id="4" xr3:uid="{D83FC81B-6B56-4B04-9ADD-59E0D91DBCDD}" name="My Action" dataDxfId="27"/>
    <tableColumn id="5" xr3:uid="{89148AB2-47DC-4305-8807-33169863AD73}" name="Tool Used" dataDxfId="26"/>
    <tableColumn id="6" xr3:uid="{E0D0EC13-9078-4E29-A201-4BD1B637F7D9}" name="Observed Behavior" dataDxfId="25"/>
    <tableColumn id="7" xr3:uid="{DBA56E9D-10E7-4F2B-9E6C-5C6390AA4A2A}" name="Pain Point" dataDxfId="24"/>
    <tableColumn id="8" xr3:uid="{541F5705-5BD2-4793-8917-095CF9321BE0}" name="Quote" dataDxfId="23"/>
    <tableColumn id="9" xr3:uid="{079D8896-DB4A-46CD-A16B-B74E030C99AD}" name="Time (sec)" dataDxfId="22"/>
    <tableColumn id="10" xr3:uid="{CEBEA070-5F90-4992-9A1C-8AF5F88DCC1B}" name="Notes" dataDxfId="21"/>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3B71E2B-5ED2-412A-B8B3-21609248D414}" name="Table2" displayName="Table2" ref="M2:R10" totalsRowShown="0" headerRowDxfId="20" dataDxfId="19">
  <autoFilter ref="M2:R10" xr:uid="{63B71E2B-5ED2-412A-B8B3-21609248D414}"/>
  <tableColumns count="6">
    <tableColumn id="1" xr3:uid="{7AA32463-1EA0-41D3-8FE0-8EE714728F5B}" name="Step" dataDxfId="18"/>
    <tableColumn id="2" xr3:uid="{72ACB833-2BBA-4A6C-B651-62D96B4BB0BF}" name="My Action" dataDxfId="17"/>
    <tableColumn id="3" xr3:uid="{7379F03A-7D88-473C-8C30-8D9805E16AAF}" name="Observed Behavior" dataDxfId="16"/>
    <tableColumn id="4" xr3:uid="{D485EC62-E821-40CF-A215-104125544A35}" name="Pain Point" dataDxfId="15"/>
    <tableColumn id="5" xr3:uid="{314326A5-7C56-4BAA-877E-96E29E554825}" name="Quote" dataDxfId="14"/>
    <tableColumn id="6" xr3:uid="{E5C55B5A-5A29-4036-921B-5C0C443A9438}" name="Time (sec)" dataDxfId="13"/>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590DBDD-0059-40B4-AA7D-8664E00E8A9B}" name="Table3" displayName="Table3" ref="B3:D11" totalsRowShown="0" headerRowDxfId="12" dataDxfId="11">
  <autoFilter ref="B3:D11" xr:uid="{F590DBDD-0059-40B4-AA7D-8664E00E8A9B}"/>
  <tableColumns count="3">
    <tableColumn id="1" xr3:uid="{7C6AD48E-4ACD-4759-80B5-D08911469B5A}" name="Task" dataDxfId="10"/>
    <tableColumn id="2" xr3:uid="{DA128F29-D754-4F70-8353-B2957929C76C}" name="Time (sec)" dataDxfId="9"/>
    <tableColumn id="3" xr3:uid="{4EA987C9-AC84-4CA9-9C65-227C9D59AF56}" name="Percentage" dataDxfId="8"/>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10F97DD-E899-479E-9004-DC1A50517E72}" name="Table4" displayName="Table4" ref="I3:K7" totalsRowShown="0" headerRowDxfId="7">
  <autoFilter ref="I3:K7" xr:uid="{610F97DD-E899-479E-9004-DC1A50517E72}"/>
  <tableColumns count="3">
    <tableColumn id="1" xr3:uid="{002E379C-A0CE-4401-A2AA-FF3EA5481C16}" name="Activity Type" dataDxfId="6"/>
    <tableColumn id="2" xr3:uid="{CD460184-D795-4266-B83D-202B67073531}" name="Time (sec)" dataDxfId="5"/>
    <tableColumn id="3" xr3:uid="{FAE1D4C1-A2F7-4578-AE0C-A7924BB3BDDD}" name="% of Task" dataDxfId="4"/>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AD4121E-A55B-445F-8119-A884A37C2F02}" name="Table5" displayName="Table5" ref="F3:G11" totalsRowShown="0" headerRowDxfId="3" dataDxfId="2">
  <autoFilter ref="F3:G11" xr:uid="{EAD4121E-A55B-445F-8119-A884A37C2F02}"/>
  <tableColumns count="2">
    <tableColumn id="1" xr3:uid="{B07B4ED5-01E7-4D48-8E86-0AEEF88B985A}" name="Behavior Type" dataDxfId="1"/>
    <tableColumn id="2" xr3:uid="{600931B9-1D7C-4385-8F79-20DE9CE51E94}" name="Count"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55FAD-8430-407B-A093-50AE0FDC51DA}">
  <dimension ref="A1:X15"/>
  <sheetViews>
    <sheetView workbookViewId="0">
      <selection activeCell="A15" sqref="A15:N15"/>
    </sheetView>
  </sheetViews>
  <sheetFormatPr defaultRowHeight="15"/>
  <cols>
    <col min="1" max="1" width="10.7109375" customWidth="1"/>
    <col min="2" max="2" width="10.7109375" style="18" customWidth="1"/>
    <col min="3" max="3" width="21.42578125" customWidth="1"/>
    <col min="4" max="4" width="14.28515625" customWidth="1"/>
    <col min="5" max="15" width="10.7109375" customWidth="1"/>
    <col min="16" max="16" width="14.28515625" customWidth="1"/>
    <col min="17" max="21" width="10.7109375" customWidth="1"/>
    <col min="22" max="24" width="21.42578125" customWidth="1"/>
  </cols>
  <sheetData>
    <row r="1" spans="1:24" ht="18.75">
      <c r="A1" s="21" t="s">
        <v>0</v>
      </c>
    </row>
    <row r="2" spans="1:24" s="8" customFormat="1" ht="60.75">
      <c r="A2" s="9" t="s">
        <v>1</v>
      </c>
      <c r="B2" s="19" t="s">
        <v>2</v>
      </c>
      <c r="C2" s="9" t="s">
        <v>3</v>
      </c>
      <c r="D2" s="9" t="s">
        <v>4</v>
      </c>
      <c r="E2" s="9" t="s">
        <v>5</v>
      </c>
      <c r="F2" s="9" t="s">
        <v>6</v>
      </c>
      <c r="G2" s="9" t="s">
        <v>7</v>
      </c>
      <c r="H2" s="9" t="s">
        <v>8</v>
      </c>
      <c r="I2" s="9" t="s">
        <v>9</v>
      </c>
      <c r="J2" s="9" t="s">
        <v>10</v>
      </c>
      <c r="K2" s="9" t="s">
        <v>11</v>
      </c>
      <c r="L2" s="9" t="s">
        <v>12</v>
      </c>
      <c r="M2" s="9" t="s">
        <v>13</v>
      </c>
      <c r="N2" s="9" t="s">
        <v>14</v>
      </c>
      <c r="O2" s="9" t="s">
        <v>15</v>
      </c>
      <c r="P2" s="9" t="s">
        <v>16</v>
      </c>
      <c r="Q2" s="9" t="s">
        <v>17</v>
      </c>
      <c r="R2" s="9" t="s">
        <v>18</v>
      </c>
      <c r="S2" s="9" t="s">
        <v>19</v>
      </c>
      <c r="T2" s="9" t="s">
        <v>20</v>
      </c>
      <c r="U2" s="9" t="s">
        <v>21</v>
      </c>
      <c r="V2" s="9" t="s">
        <v>22</v>
      </c>
      <c r="W2" s="9" t="s">
        <v>23</v>
      </c>
      <c r="X2" s="9" t="s">
        <v>24</v>
      </c>
    </row>
    <row r="3" spans="1:24" ht="37.5" customHeight="1">
      <c r="A3" s="1">
        <v>1</v>
      </c>
      <c r="B3" s="20">
        <f>Table6[[#This Row],[Avg Score]]*0.1</f>
        <v>0.9</v>
      </c>
      <c r="C3" s="1" t="s">
        <v>25</v>
      </c>
      <c r="D3" s="1" t="s">
        <v>26</v>
      </c>
      <c r="E3" s="1">
        <v>3000</v>
      </c>
      <c r="F3" s="1">
        <v>1000</v>
      </c>
      <c r="G3" s="1">
        <v>3</v>
      </c>
      <c r="H3" s="1">
        <v>2</v>
      </c>
      <c r="I3" s="1">
        <v>1500</v>
      </c>
      <c r="J3" s="1" t="s">
        <v>27</v>
      </c>
      <c r="K3" s="1" t="s">
        <v>28</v>
      </c>
      <c r="L3" s="1" t="s">
        <v>29</v>
      </c>
      <c r="M3" s="1" t="s">
        <v>30</v>
      </c>
      <c r="N3" s="1" t="s">
        <v>30</v>
      </c>
      <c r="O3" s="1">
        <v>12</v>
      </c>
      <c r="P3" s="1" t="s">
        <v>31</v>
      </c>
      <c r="Q3" s="1" t="s">
        <v>30</v>
      </c>
      <c r="R3" s="1">
        <v>9</v>
      </c>
      <c r="S3" s="1">
        <v>9</v>
      </c>
      <c r="T3" s="1">
        <v>9</v>
      </c>
      <c r="U3" s="1">
        <v>9</v>
      </c>
      <c r="V3" s="1" t="s">
        <v>32</v>
      </c>
      <c r="W3" s="1" t="s">
        <v>33</v>
      </c>
      <c r="X3" s="1" t="s">
        <v>34</v>
      </c>
    </row>
    <row r="4" spans="1:24" ht="37.5" customHeight="1">
      <c r="A4" s="1">
        <v>2</v>
      </c>
      <c r="B4" s="20">
        <f>Table6[[#This Row],[Avg Score]]*0.1</f>
        <v>0.87</v>
      </c>
      <c r="C4" s="1" t="s">
        <v>35</v>
      </c>
      <c r="D4" s="1" t="s">
        <v>26</v>
      </c>
      <c r="E4" s="1">
        <v>3000</v>
      </c>
      <c r="F4" s="1">
        <v>1000</v>
      </c>
      <c r="G4" s="1">
        <v>3</v>
      </c>
      <c r="H4" s="1">
        <v>2</v>
      </c>
      <c r="I4" s="1">
        <v>1450</v>
      </c>
      <c r="J4" s="1" t="s">
        <v>36</v>
      </c>
      <c r="K4" s="1" t="s">
        <v>28</v>
      </c>
      <c r="L4" s="1" t="s">
        <v>29</v>
      </c>
      <c r="M4" s="1" t="s">
        <v>30</v>
      </c>
      <c r="N4" s="1" t="s">
        <v>30</v>
      </c>
      <c r="O4" s="1">
        <v>15</v>
      </c>
      <c r="P4" s="1" t="s">
        <v>31</v>
      </c>
      <c r="Q4" s="1" t="s">
        <v>30</v>
      </c>
      <c r="R4" s="1">
        <v>9</v>
      </c>
      <c r="S4" s="1">
        <v>9</v>
      </c>
      <c r="T4" s="1">
        <v>8</v>
      </c>
      <c r="U4" s="1">
        <v>8.6999999999999993</v>
      </c>
      <c r="V4" s="1" t="s">
        <v>37</v>
      </c>
      <c r="W4" s="1" t="s">
        <v>38</v>
      </c>
      <c r="X4" s="1" t="s">
        <v>39</v>
      </c>
    </row>
    <row r="5" spans="1:24" ht="37.5" customHeight="1">
      <c r="A5" s="1">
        <v>3</v>
      </c>
      <c r="B5" s="20">
        <f>Table6[[#This Row],[Avg Score]]*0.1</f>
        <v>0.8</v>
      </c>
      <c r="C5" s="1" t="s">
        <v>40</v>
      </c>
      <c r="D5" s="1" t="s">
        <v>26</v>
      </c>
      <c r="E5" s="1">
        <v>2700</v>
      </c>
      <c r="F5" s="1">
        <v>900</v>
      </c>
      <c r="G5" s="1">
        <v>3</v>
      </c>
      <c r="H5" s="1">
        <v>2</v>
      </c>
      <c r="I5" s="1">
        <v>1350</v>
      </c>
      <c r="J5" s="1" t="s">
        <v>36</v>
      </c>
      <c r="K5" s="1" t="s">
        <v>28</v>
      </c>
      <c r="L5" s="1" t="s">
        <v>29</v>
      </c>
      <c r="M5" s="1" t="s">
        <v>30</v>
      </c>
      <c r="N5" s="1" t="s">
        <v>30</v>
      </c>
      <c r="O5" s="1">
        <v>20</v>
      </c>
      <c r="P5" s="1" t="s">
        <v>41</v>
      </c>
      <c r="Q5" s="1" t="s">
        <v>30</v>
      </c>
      <c r="R5" s="1">
        <v>8</v>
      </c>
      <c r="S5" s="1">
        <v>8</v>
      </c>
      <c r="T5" s="1">
        <v>8</v>
      </c>
      <c r="U5" s="1">
        <v>8</v>
      </c>
      <c r="V5" s="1" t="s">
        <v>42</v>
      </c>
      <c r="W5" s="1" t="s">
        <v>43</v>
      </c>
      <c r="X5" s="1" t="s">
        <v>44</v>
      </c>
    </row>
    <row r="6" spans="1:24" ht="37.5" customHeight="1">
      <c r="A6" s="1">
        <v>4</v>
      </c>
      <c r="B6" s="20">
        <f>Table6[[#This Row],[Avg Score]]*0.1</f>
        <v>0.83000000000000007</v>
      </c>
      <c r="C6" s="1" t="s">
        <v>45</v>
      </c>
      <c r="D6" s="1" t="s">
        <v>26</v>
      </c>
      <c r="E6" s="1">
        <v>2800</v>
      </c>
      <c r="F6" s="1">
        <v>933</v>
      </c>
      <c r="G6" s="1">
        <v>3</v>
      </c>
      <c r="H6" s="1">
        <v>2</v>
      </c>
      <c r="I6" s="1">
        <v>1400</v>
      </c>
      <c r="J6" s="1" t="s">
        <v>46</v>
      </c>
      <c r="K6" s="1" t="s">
        <v>28</v>
      </c>
      <c r="L6" s="1" t="s">
        <v>29</v>
      </c>
      <c r="M6" s="1" t="s">
        <v>30</v>
      </c>
      <c r="N6" s="1" t="s">
        <v>30</v>
      </c>
      <c r="O6" s="1">
        <v>16</v>
      </c>
      <c r="P6" s="1" t="s">
        <v>47</v>
      </c>
      <c r="Q6" s="1" t="s">
        <v>30</v>
      </c>
      <c r="R6" s="1">
        <v>9</v>
      </c>
      <c r="S6" s="1">
        <v>8</v>
      </c>
      <c r="T6" s="1">
        <v>8</v>
      </c>
      <c r="U6" s="1">
        <v>8.3000000000000007</v>
      </c>
      <c r="V6" s="1" t="s">
        <v>48</v>
      </c>
      <c r="W6" s="1" t="s">
        <v>49</v>
      </c>
      <c r="X6" s="1" t="s">
        <v>50</v>
      </c>
    </row>
    <row r="7" spans="1:24" ht="37.5" customHeight="1">
      <c r="A7" s="1">
        <v>5</v>
      </c>
      <c r="B7" s="20">
        <f>Table6[[#This Row],[Avg Score]]*0.1</f>
        <v>0.83000000000000007</v>
      </c>
      <c r="C7" s="1" t="s">
        <v>51</v>
      </c>
      <c r="D7" s="1" t="s">
        <v>26</v>
      </c>
      <c r="E7" s="1">
        <v>2850</v>
      </c>
      <c r="F7" s="1">
        <v>950</v>
      </c>
      <c r="G7" s="1">
        <v>3</v>
      </c>
      <c r="H7" s="1">
        <v>2</v>
      </c>
      <c r="I7" s="1">
        <v>1400</v>
      </c>
      <c r="J7" s="1" t="s">
        <v>27</v>
      </c>
      <c r="K7" s="1" t="s">
        <v>28</v>
      </c>
      <c r="L7" s="1" t="s">
        <v>29</v>
      </c>
      <c r="M7" s="1" t="s">
        <v>30</v>
      </c>
      <c r="N7" s="1" t="s">
        <v>30</v>
      </c>
      <c r="O7" s="1">
        <v>18</v>
      </c>
      <c r="P7" s="1" t="s">
        <v>52</v>
      </c>
      <c r="Q7" s="1" t="s">
        <v>30</v>
      </c>
      <c r="R7" s="1">
        <v>8</v>
      </c>
      <c r="S7" s="1">
        <v>9</v>
      </c>
      <c r="T7" s="1">
        <v>8</v>
      </c>
      <c r="U7" s="1">
        <v>8.3000000000000007</v>
      </c>
      <c r="V7" s="1" t="s">
        <v>53</v>
      </c>
      <c r="W7" s="1" t="s">
        <v>54</v>
      </c>
      <c r="X7" s="1" t="s">
        <v>55</v>
      </c>
    </row>
    <row r="8" spans="1:24" ht="37.5" customHeight="1">
      <c r="A8" s="1">
        <v>6</v>
      </c>
      <c r="B8" s="20">
        <f>Table6[[#This Row],[Avg Score]]*0.1</f>
        <v>0.83000000000000007</v>
      </c>
      <c r="C8" s="1" t="s">
        <v>56</v>
      </c>
      <c r="D8" s="1" t="s">
        <v>26</v>
      </c>
      <c r="E8" s="1">
        <v>2950</v>
      </c>
      <c r="F8" s="1">
        <v>983</v>
      </c>
      <c r="G8" s="1">
        <v>3</v>
      </c>
      <c r="H8" s="1">
        <v>2</v>
      </c>
      <c r="I8" s="1">
        <v>1420</v>
      </c>
      <c r="J8" s="1" t="s">
        <v>36</v>
      </c>
      <c r="K8" s="1" t="s">
        <v>28</v>
      </c>
      <c r="L8" s="1" t="s">
        <v>29</v>
      </c>
      <c r="M8" s="1" t="s">
        <v>30</v>
      </c>
      <c r="N8" s="1" t="s">
        <v>30</v>
      </c>
      <c r="O8" s="1">
        <v>14</v>
      </c>
      <c r="P8" s="1" t="s">
        <v>57</v>
      </c>
      <c r="Q8" s="1" t="s">
        <v>30</v>
      </c>
      <c r="R8" s="1">
        <v>8</v>
      </c>
      <c r="S8" s="1">
        <v>8</v>
      </c>
      <c r="T8" s="1">
        <v>9</v>
      </c>
      <c r="U8" s="1">
        <v>8.3000000000000007</v>
      </c>
      <c r="V8" s="1" t="s">
        <v>58</v>
      </c>
      <c r="W8" s="1" t="s">
        <v>59</v>
      </c>
      <c r="X8" s="1" t="s">
        <v>60</v>
      </c>
    </row>
    <row r="9" spans="1:24" ht="37.5" customHeight="1">
      <c r="A9" s="1">
        <v>7</v>
      </c>
      <c r="B9" s="20">
        <f>Table6[[#This Row],[Avg Score]]*0.1</f>
        <v>0.73</v>
      </c>
      <c r="C9" s="1" t="s">
        <v>61</v>
      </c>
      <c r="D9" s="1" t="s">
        <v>26</v>
      </c>
      <c r="E9" s="1">
        <v>2600</v>
      </c>
      <c r="F9" s="1">
        <v>867</v>
      </c>
      <c r="G9" s="1">
        <v>3</v>
      </c>
      <c r="H9" s="1">
        <v>2</v>
      </c>
      <c r="I9" s="1">
        <v>1380</v>
      </c>
      <c r="J9" s="1" t="s">
        <v>27</v>
      </c>
      <c r="K9" s="1" t="s">
        <v>28</v>
      </c>
      <c r="L9" s="1" t="s">
        <v>29</v>
      </c>
      <c r="M9" s="1" t="s">
        <v>30</v>
      </c>
      <c r="N9" s="1" t="s">
        <v>30</v>
      </c>
      <c r="O9" s="1">
        <v>17</v>
      </c>
      <c r="P9" s="1" t="s">
        <v>62</v>
      </c>
      <c r="Q9" s="1" t="s">
        <v>63</v>
      </c>
      <c r="R9" s="1">
        <v>7</v>
      </c>
      <c r="S9" s="1">
        <v>8</v>
      </c>
      <c r="T9" s="1">
        <v>7</v>
      </c>
      <c r="U9" s="1">
        <v>7.3</v>
      </c>
      <c r="V9" s="1" t="s">
        <v>64</v>
      </c>
      <c r="W9" s="1" t="s">
        <v>65</v>
      </c>
      <c r="X9" s="1" t="s">
        <v>66</v>
      </c>
    </row>
    <row r="10" spans="1:24" ht="37.5" customHeight="1">
      <c r="A10" s="1">
        <v>8</v>
      </c>
      <c r="B10" s="20">
        <f>Table6[[#This Row],[Avg Score]]*0.1</f>
        <v>0.70000000000000007</v>
      </c>
      <c r="C10" s="1" t="s">
        <v>67</v>
      </c>
      <c r="D10" s="1" t="s">
        <v>26</v>
      </c>
      <c r="E10" s="1">
        <v>2500</v>
      </c>
      <c r="F10" s="1">
        <v>833</v>
      </c>
      <c r="G10" s="1">
        <v>3</v>
      </c>
      <c r="H10" s="1">
        <v>2</v>
      </c>
      <c r="I10" s="1">
        <v>1320</v>
      </c>
      <c r="J10" s="1" t="s">
        <v>36</v>
      </c>
      <c r="K10" s="1" t="s">
        <v>68</v>
      </c>
      <c r="L10" s="1" t="s">
        <v>29</v>
      </c>
      <c r="M10" s="1" t="s">
        <v>30</v>
      </c>
      <c r="N10" s="1" t="s">
        <v>69</v>
      </c>
      <c r="O10" s="1">
        <v>21</v>
      </c>
      <c r="P10" s="1" t="s">
        <v>31</v>
      </c>
      <c r="Q10" s="1" t="s">
        <v>63</v>
      </c>
      <c r="R10" s="1">
        <v>7</v>
      </c>
      <c r="S10" s="1">
        <v>7</v>
      </c>
      <c r="T10" s="1">
        <v>7</v>
      </c>
      <c r="U10" s="1">
        <v>7</v>
      </c>
      <c r="V10" s="1" t="s">
        <v>70</v>
      </c>
      <c r="W10" s="1" t="s">
        <v>71</v>
      </c>
      <c r="X10" s="1" t="s">
        <v>72</v>
      </c>
    </row>
    <row r="11" spans="1:24" ht="37.5" customHeight="1">
      <c r="A11" s="1">
        <v>9</v>
      </c>
      <c r="B11" s="20">
        <f>Table6[[#This Row],[Avg Score]]*0.1</f>
        <v>0.77</v>
      </c>
      <c r="C11" s="1" t="s">
        <v>73</v>
      </c>
      <c r="D11" s="1" t="s">
        <v>74</v>
      </c>
      <c r="E11" s="1">
        <v>2550</v>
      </c>
      <c r="F11" s="1">
        <v>850</v>
      </c>
      <c r="G11" s="1">
        <v>3</v>
      </c>
      <c r="H11" s="1">
        <v>2</v>
      </c>
      <c r="I11" s="1">
        <v>1500</v>
      </c>
      <c r="J11" s="1" t="s">
        <v>46</v>
      </c>
      <c r="K11" s="1" t="s">
        <v>28</v>
      </c>
      <c r="L11" s="1" t="s">
        <v>29</v>
      </c>
      <c r="M11" s="1" t="s">
        <v>30</v>
      </c>
      <c r="N11" s="1" t="s">
        <v>30</v>
      </c>
      <c r="O11" s="1">
        <v>22</v>
      </c>
      <c r="P11" s="1" t="s">
        <v>74</v>
      </c>
      <c r="Q11" s="1" t="s">
        <v>30</v>
      </c>
      <c r="R11" s="1">
        <v>7</v>
      </c>
      <c r="S11" s="1">
        <v>8</v>
      </c>
      <c r="T11" s="1">
        <v>8</v>
      </c>
      <c r="U11" s="1">
        <v>7.7</v>
      </c>
      <c r="V11" s="1" t="s">
        <v>75</v>
      </c>
      <c r="W11" s="1" t="s">
        <v>76</v>
      </c>
      <c r="X11" s="1" t="s">
        <v>77</v>
      </c>
    </row>
    <row r="12" spans="1:24" ht="37.5" customHeight="1">
      <c r="A12" s="1">
        <v>10</v>
      </c>
      <c r="B12" s="20">
        <f>Table6[[#This Row],[Avg Score]]*0.1</f>
        <v>0.70000000000000007</v>
      </c>
      <c r="C12" s="1" t="s">
        <v>78</v>
      </c>
      <c r="D12" s="1" t="s">
        <v>26</v>
      </c>
      <c r="E12" s="1">
        <v>2400</v>
      </c>
      <c r="F12" s="1">
        <v>800</v>
      </c>
      <c r="G12" s="1">
        <v>3</v>
      </c>
      <c r="H12" s="1">
        <v>2</v>
      </c>
      <c r="I12" s="1">
        <v>1300</v>
      </c>
      <c r="J12" s="1" t="s">
        <v>36</v>
      </c>
      <c r="K12" s="1" t="s">
        <v>68</v>
      </c>
      <c r="L12" s="1" t="s">
        <v>29</v>
      </c>
      <c r="M12" s="1" t="s">
        <v>30</v>
      </c>
      <c r="N12" s="1" t="s">
        <v>79</v>
      </c>
      <c r="O12" s="1">
        <v>25</v>
      </c>
      <c r="P12" s="1" t="s">
        <v>80</v>
      </c>
      <c r="Q12" s="1" t="s">
        <v>63</v>
      </c>
      <c r="R12" s="1">
        <v>7</v>
      </c>
      <c r="S12" s="1">
        <v>7</v>
      </c>
      <c r="T12" s="1">
        <v>7</v>
      </c>
      <c r="U12" s="1">
        <v>7</v>
      </c>
      <c r="V12" s="1" t="s">
        <v>81</v>
      </c>
      <c r="W12" s="1" t="s">
        <v>71</v>
      </c>
      <c r="X12" s="1" t="s">
        <v>82</v>
      </c>
    </row>
    <row r="14" spans="1:24">
      <c r="A14" s="6" t="s">
        <v>83</v>
      </c>
    </row>
    <row r="15" spans="1:24" ht="66.75" customHeight="1">
      <c r="A15" s="22" t="s">
        <v>84</v>
      </c>
      <c r="B15" s="22"/>
      <c r="C15" s="22"/>
      <c r="D15" s="22"/>
      <c r="E15" s="22"/>
      <c r="F15" s="22"/>
      <c r="G15" s="22"/>
      <c r="H15" s="22"/>
      <c r="I15" s="22"/>
      <c r="J15" s="22"/>
      <c r="K15" s="22"/>
      <c r="L15" s="22"/>
      <c r="M15" s="22"/>
      <c r="N15" s="22"/>
    </row>
  </sheetData>
  <mergeCells count="1">
    <mergeCell ref="A15:N15"/>
  </mergeCell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R20"/>
  <sheetViews>
    <sheetView tabSelected="1" workbookViewId="0">
      <selection activeCell="E1" sqref="E1"/>
    </sheetView>
  </sheetViews>
  <sheetFormatPr defaultRowHeight="15"/>
  <cols>
    <col min="1" max="1" width="3.28515625" customWidth="1"/>
    <col min="2" max="2" width="16.140625" customWidth="1"/>
    <col min="3" max="3" width="15.85546875" bestFit="1" customWidth="1"/>
    <col min="4" max="4" width="17.28515625" customWidth="1"/>
    <col min="5" max="5" width="23.85546875" customWidth="1"/>
    <col min="6" max="6" width="20.85546875" customWidth="1"/>
    <col min="7" max="7" width="23.7109375" customWidth="1"/>
    <col min="8" max="8" width="24.5703125" customWidth="1"/>
    <col min="9" max="9" width="26.85546875" customWidth="1"/>
    <col min="10" max="10" width="14.7109375" customWidth="1"/>
    <col min="11" max="11" width="40.42578125" customWidth="1"/>
    <col min="12" max="12" width="8.28515625" customWidth="1"/>
    <col min="13" max="13" width="11" customWidth="1"/>
    <col min="14" max="14" width="20.140625" customWidth="1"/>
    <col min="15" max="15" width="23.7109375" customWidth="1"/>
    <col min="16" max="16" width="22.7109375" customWidth="1"/>
    <col min="17" max="17" width="21.42578125" customWidth="1"/>
  </cols>
  <sheetData>
    <row r="1" spans="2:18" s="4" customFormat="1" ht="21.75" customHeight="1">
      <c r="B1" s="17" t="s">
        <v>85</v>
      </c>
      <c r="L1" s="3"/>
      <c r="M1" s="16" t="s">
        <v>86</v>
      </c>
    </row>
    <row r="2" spans="2:18" ht="30.75">
      <c r="B2" s="3" t="s">
        <v>87</v>
      </c>
      <c r="C2" s="3" t="s">
        <v>88</v>
      </c>
      <c r="D2" s="3" t="s">
        <v>89</v>
      </c>
      <c r="E2" s="3" t="s">
        <v>90</v>
      </c>
      <c r="F2" s="3" t="s">
        <v>91</v>
      </c>
      <c r="G2" s="3" t="s">
        <v>92</v>
      </c>
      <c r="H2" s="3" t="s">
        <v>93</v>
      </c>
      <c r="I2" s="3" t="s">
        <v>94</v>
      </c>
      <c r="J2" s="3" t="s">
        <v>95</v>
      </c>
      <c r="K2" s="3" t="s">
        <v>24</v>
      </c>
      <c r="L2" s="1"/>
      <c r="M2" s="3" t="s">
        <v>96</v>
      </c>
      <c r="N2" s="3" t="s">
        <v>90</v>
      </c>
      <c r="O2" s="3" t="s">
        <v>92</v>
      </c>
      <c r="P2" s="3" t="s">
        <v>93</v>
      </c>
      <c r="Q2" s="3" t="s">
        <v>94</v>
      </c>
      <c r="R2" s="3" t="s">
        <v>95</v>
      </c>
    </row>
    <row r="3" spans="2:18" ht="137.25">
      <c r="B3" s="1" t="s">
        <v>97</v>
      </c>
      <c r="C3" s="1">
        <v>3</v>
      </c>
      <c r="D3" s="1" t="s">
        <v>98</v>
      </c>
      <c r="E3" s="1" t="s">
        <v>99</v>
      </c>
      <c r="F3" s="1" t="s">
        <v>100</v>
      </c>
      <c r="G3" s="1" t="s">
        <v>101</v>
      </c>
      <c r="H3" s="1" t="s">
        <v>102</v>
      </c>
      <c r="I3" s="1" t="s">
        <v>103</v>
      </c>
      <c r="J3" s="2">
        <v>117</v>
      </c>
      <c r="K3" s="1" t="s">
        <v>104</v>
      </c>
      <c r="L3" s="1"/>
      <c r="M3" s="1" t="s">
        <v>105</v>
      </c>
      <c r="N3" s="1" t="s">
        <v>106</v>
      </c>
      <c r="O3" s="1" t="s">
        <v>107</v>
      </c>
      <c r="P3" s="1" t="s">
        <v>108</v>
      </c>
      <c r="Q3" s="1" t="s">
        <v>109</v>
      </c>
      <c r="R3" s="1">
        <v>117</v>
      </c>
    </row>
    <row r="4" spans="2:18" ht="76.5">
      <c r="B4" s="1" t="s">
        <v>97</v>
      </c>
      <c r="C4" s="1">
        <v>3</v>
      </c>
      <c r="D4" s="1" t="s">
        <v>110</v>
      </c>
      <c r="E4" s="1" t="s">
        <v>111</v>
      </c>
      <c r="F4" s="1" t="s">
        <v>100</v>
      </c>
      <c r="G4" s="1" t="s">
        <v>112</v>
      </c>
      <c r="H4" s="1" t="s">
        <v>113</v>
      </c>
      <c r="I4" s="1" t="s">
        <v>114</v>
      </c>
      <c r="J4" s="2">
        <v>62</v>
      </c>
      <c r="K4" s="1"/>
      <c r="L4" s="1"/>
      <c r="M4" s="1" t="s">
        <v>115</v>
      </c>
      <c r="N4" s="1" t="s">
        <v>116</v>
      </c>
      <c r="O4" s="1" t="s">
        <v>117</v>
      </c>
      <c r="P4" s="1" t="s">
        <v>118</v>
      </c>
      <c r="Q4" s="1" t="s">
        <v>119</v>
      </c>
      <c r="R4" s="1">
        <v>62</v>
      </c>
    </row>
    <row r="5" spans="2:18" ht="76.5">
      <c r="B5" s="1" t="s">
        <v>97</v>
      </c>
      <c r="C5" s="1">
        <v>3</v>
      </c>
      <c r="D5" s="1" t="s">
        <v>120</v>
      </c>
      <c r="E5" s="1" t="s">
        <v>121</v>
      </c>
      <c r="F5" s="1" t="s">
        <v>122</v>
      </c>
      <c r="G5" s="1" t="s">
        <v>123</v>
      </c>
      <c r="H5" s="1" t="s">
        <v>124</v>
      </c>
      <c r="I5" s="1" t="s">
        <v>125</v>
      </c>
      <c r="J5" s="2">
        <v>57</v>
      </c>
      <c r="K5" s="1" t="s">
        <v>126</v>
      </c>
      <c r="L5" s="1"/>
      <c r="M5" s="1" t="s">
        <v>127</v>
      </c>
      <c r="N5" s="1" t="s">
        <v>128</v>
      </c>
      <c r="O5" s="1" t="s">
        <v>129</v>
      </c>
      <c r="P5" s="1" t="s">
        <v>124</v>
      </c>
      <c r="Q5" s="1" t="s">
        <v>125</v>
      </c>
      <c r="R5" s="1">
        <v>57</v>
      </c>
    </row>
    <row r="6" spans="2:18" ht="60.75">
      <c r="B6" s="1" t="s">
        <v>97</v>
      </c>
      <c r="C6" s="1">
        <v>3</v>
      </c>
      <c r="D6" s="1" t="s">
        <v>130</v>
      </c>
      <c r="E6" s="1" t="s">
        <v>131</v>
      </c>
      <c r="F6" s="1" t="s">
        <v>132</v>
      </c>
      <c r="G6" s="1" t="s">
        <v>133</v>
      </c>
      <c r="H6" s="1" t="s">
        <v>134</v>
      </c>
      <c r="I6" s="1" t="s">
        <v>135</v>
      </c>
      <c r="J6" s="2">
        <v>15</v>
      </c>
      <c r="K6" s="1" t="s">
        <v>136</v>
      </c>
      <c r="M6" s="1" t="s">
        <v>137</v>
      </c>
      <c r="N6" s="1" t="s">
        <v>138</v>
      </c>
      <c r="O6" s="1" t="s">
        <v>133</v>
      </c>
      <c r="P6" s="1" t="s">
        <v>139</v>
      </c>
      <c r="Q6" s="1" t="s">
        <v>135</v>
      </c>
      <c r="R6" s="1">
        <v>15</v>
      </c>
    </row>
    <row r="7" spans="2:18" ht="76.5">
      <c r="B7" s="1" t="s">
        <v>97</v>
      </c>
      <c r="C7" s="1">
        <v>3</v>
      </c>
      <c r="D7" s="1" t="s">
        <v>140</v>
      </c>
      <c r="E7" s="1" t="s">
        <v>141</v>
      </c>
      <c r="F7" s="1" t="s">
        <v>100</v>
      </c>
      <c r="G7" s="1" t="s">
        <v>142</v>
      </c>
      <c r="H7" s="1" t="s">
        <v>143</v>
      </c>
      <c r="I7" s="1" t="s">
        <v>144</v>
      </c>
      <c r="J7" s="2">
        <v>15</v>
      </c>
      <c r="K7" s="1" t="s">
        <v>145</v>
      </c>
      <c r="M7" s="1" t="s">
        <v>146</v>
      </c>
      <c r="N7" s="1" t="s">
        <v>147</v>
      </c>
      <c r="O7" s="1" t="s">
        <v>148</v>
      </c>
      <c r="P7" s="1" t="s">
        <v>149</v>
      </c>
      <c r="Q7" s="1" t="s">
        <v>144</v>
      </c>
      <c r="R7" s="1">
        <v>15</v>
      </c>
    </row>
    <row r="8" spans="2:18" ht="45.75">
      <c r="B8" s="1" t="s">
        <v>97</v>
      </c>
      <c r="C8" s="1">
        <v>3</v>
      </c>
      <c r="D8" s="1" t="s">
        <v>150</v>
      </c>
      <c r="E8" s="1" t="s">
        <v>151</v>
      </c>
      <c r="F8" s="1" t="s">
        <v>132</v>
      </c>
      <c r="G8" s="1" t="s">
        <v>152</v>
      </c>
      <c r="H8" s="1" t="s">
        <v>153</v>
      </c>
      <c r="I8" s="1" t="s">
        <v>154</v>
      </c>
      <c r="J8" s="2">
        <v>300</v>
      </c>
      <c r="K8" s="1" t="s">
        <v>155</v>
      </c>
      <c r="M8" s="1" t="s">
        <v>156</v>
      </c>
      <c r="N8" s="1" t="s">
        <v>157</v>
      </c>
      <c r="O8" s="1" t="s">
        <v>152</v>
      </c>
      <c r="P8" s="1" t="s">
        <v>153</v>
      </c>
      <c r="Q8" s="1" t="s">
        <v>158</v>
      </c>
      <c r="R8" s="1">
        <v>300</v>
      </c>
    </row>
    <row r="9" spans="2:18" ht="91.5">
      <c r="B9" s="1" t="s">
        <v>97</v>
      </c>
      <c r="C9" s="1">
        <v>3</v>
      </c>
      <c r="D9" s="1" t="s">
        <v>159</v>
      </c>
      <c r="E9" s="1" t="s">
        <v>160</v>
      </c>
      <c r="F9" s="1" t="s">
        <v>161</v>
      </c>
      <c r="G9" s="1" t="s">
        <v>162</v>
      </c>
      <c r="H9" s="1" t="s">
        <v>163</v>
      </c>
      <c r="I9" s="1" t="s">
        <v>164</v>
      </c>
      <c r="J9" s="2">
        <v>600</v>
      </c>
      <c r="K9" s="1"/>
      <c r="M9" s="1" t="s">
        <v>165</v>
      </c>
      <c r="N9" s="1" t="s">
        <v>166</v>
      </c>
      <c r="O9" s="1" t="s">
        <v>167</v>
      </c>
      <c r="P9" s="1" t="s">
        <v>168</v>
      </c>
      <c r="Q9" s="1" t="s">
        <v>169</v>
      </c>
      <c r="R9" s="1">
        <v>600</v>
      </c>
    </row>
    <row r="10" spans="2:18" ht="45.75">
      <c r="B10" s="1" t="s">
        <v>97</v>
      </c>
      <c r="C10" s="1">
        <v>3</v>
      </c>
      <c r="D10" s="1" t="s">
        <v>170</v>
      </c>
      <c r="E10" s="1" t="s">
        <v>171</v>
      </c>
      <c r="F10" s="1" t="s">
        <v>122</v>
      </c>
      <c r="G10" s="1" t="s">
        <v>172</v>
      </c>
      <c r="H10" s="1" t="s">
        <v>173</v>
      </c>
      <c r="I10" s="1"/>
      <c r="J10" s="2">
        <v>300</v>
      </c>
      <c r="K10" s="1"/>
      <c r="M10" s="1" t="s">
        <v>174</v>
      </c>
      <c r="N10" s="1" t="s">
        <v>175</v>
      </c>
      <c r="O10" s="1" t="s">
        <v>176</v>
      </c>
      <c r="P10" s="1" t="s">
        <v>173</v>
      </c>
      <c r="Q10" s="1" t="s">
        <v>177</v>
      </c>
      <c r="R10" s="1">
        <v>300</v>
      </c>
    </row>
    <row r="12" spans="2:18">
      <c r="B12" s="6" t="s">
        <v>178</v>
      </c>
    </row>
    <row r="13" spans="2:18">
      <c r="B13" s="5" t="s">
        <v>179</v>
      </c>
    </row>
    <row r="14" spans="2:18">
      <c r="B14" s="5" t="s">
        <v>180</v>
      </c>
    </row>
    <row r="15" spans="2:18">
      <c r="B15" s="5" t="s">
        <v>181</v>
      </c>
    </row>
    <row r="16" spans="2:18">
      <c r="B16" s="5" t="s">
        <v>182</v>
      </c>
    </row>
    <row r="17" spans="2:2">
      <c r="B17" s="5" t="s">
        <v>183</v>
      </c>
    </row>
    <row r="18" spans="2:2">
      <c r="B18" s="5" t="s">
        <v>184</v>
      </c>
    </row>
    <row r="19" spans="2:2">
      <c r="B19" s="5" t="s">
        <v>185</v>
      </c>
    </row>
    <row r="20" spans="2:2">
      <c r="B20" s="5" t="s">
        <v>186</v>
      </c>
    </row>
  </sheetData>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BE84E-93A3-453A-B0AB-53D0AFF40A5E}">
  <dimension ref="B1:K13"/>
  <sheetViews>
    <sheetView workbookViewId="0">
      <selection activeCell="G11" sqref="G11"/>
    </sheetView>
  </sheetViews>
  <sheetFormatPr defaultRowHeight="15"/>
  <cols>
    <col min="1" max="1" width="3.85546875" customWidth="1"/>
    <col min="2" max="2" width="21.42578125" customWidth="1"/>
    <col min="3" max="4" width="14.28515625" customWidth="1"/>
    <col min="6" max="7" width="21.42578125" customWidth="1"/>
    <col min="9" max="9" width="21.42578125" customWidth="1"/>
    <col min="10" max="11" width="14.28515625" customWidth="1"/>
  </cols>
  <sheetData>
    <row r="1" spans="2:11" s="4" customFormat="1"/>
    <row r="2" spans="2:11" s="4" customFormat="1" ht="18.75">
      <c r="B2" s="13" t="s">
        <v>187</v>
      </c>
      <c r="F2" s="13" t="s">
        <v>188</v>
      </c>
      <c r="G2" s="13"/>
      <c r="I2" s="13" t="s">
        <v>189</v>
      </c>
    </row>
    <row r="3" spans="2:11" s="8" customFormat="1">
      <c r="B3" s="9" t="s">
        <v>190</v>
      </c>
      <c r="C3" s="7" t="s">
        <v>95</v>
      </c>
      <c r="D3" s="7" t="s">
        <v>191</v>
      </c>
      <c r="F3" s="8" t="s">
        <v>192</v>
      </c>
      <c r="G3" s="14" t="s">
        <v>193</v>
      </c>
      <c r="I3" s="9" t="s">
        <v>194</v>
      </c>
      <c r="J3" s="7" t="s">
        <v>95</v>
      </c>
      <c r="K3" s="7" t="s">
        <v>195</v>
      </c>
    </row>
    <row r="4" spans="2:11" ht="48.75" customHeight="1">
      <c r="B4" s="1" t="s">
        <v>196</v>
      </c>
      <c r="C4" s="2">
        <v>117</v>
      </c>
      <c r="D4" s="11">
        <v>0.08</v>
      </c>
      <c r="F4" s="12" t="s">
        <v>197</v>
      </c>
      <c r="G4" s="2" t="s">
        <v>198</v>
      </c>
      <c r="I4" s="10" t="s">
        <v>199</v>
      </c>
      <c r="J4" s="2">
        <v>957</v>
      </c>
      <c r="K4" s="11">
        <v>0.65</v>
      </c>
    </row>
    <row r="5" spans="2:11" ht="48.75" customHeight="1">
      <c r="B5" s="1" t="s">
        <v>200</v>
      </c>
      <c r="C5" s="2">
        <v>62</v>
      </c>
      <c r="D5" s="11">
        <v>0.04</v>
      </c>
      <c r="F5" s="10" t="s">
        <v>201</v>
      </c>
      <c r="G5" s="2" t="s">
        <v>202</v>
      </c>
      <c r="I5" s="10" t="s">
        <v>203</v>
      </c>
      <c r="J5" s="2">
        <v>315</v>
      </c>
      <c r="K5" s="11">
        <v>0.21</v>
      </c>
    </row>
    <row r="6" spans="2:11" ht="48.75" customHeight="1">
      <c r="B6" s="1" t="s">
        <v>204</v>
      </c>
      <c r="C6" s="2">
        <v>57</v>
      </c>
      <c r="D6" s="11">
        <v>0.04</v>
      </c>
      <c r="F6" s="10" t="s">
        <v>205</v>
      </c>
      <c r="G6" s="2">
        <v>3</v>
      </c>
      <c r="I6" s="10" t="s">
        <v>206</v>
      </c>
      <c r="J6" s="2">
        <v>179</v>
      </c>
      <c r="K6" s="11">
        <v>0.12</v>
      </c>
    </row>
    <row r="7" spans="2:11" ht="48.75" customHeight="1">
      <c r="B7" s="1" t="s">
        <v>207</v>
      </c>
      <c r="C7" s="2">
        <v>15</v>
      </c>
      <c r="D7" s="11">
        <v>0.01</v>
      </c>
      <c r="F7" s="10" t="s">
        <v>208</v>
      </c>
      <c r="G7" s="2" t="s">
        <v>202</v>
      </c>
      <c r="I7" s="10" t="s">
        <v>209</v>
      </c>
      <c r="J7" s="2">
        <v>30</v>
      </c>
      <c r="K7" s="11">
        <v>0.02</v>
      </c>
    </row>
    <row r="8" spans="2:11" ht="48.75" customHeight="1">
      <c r="B8" s="1" t="s">
        <v>210</v>
      </c>
      <c r="C8" s="2">
        <v>15</v>
      </c>
      <c r="D8" s="11">
        <v>0.01</v>
      </c>
      <c r="F8" s="10" t="s">
        <v>211</v>
      </c>
      <c r="G8" s="2">
        <v>3</v>
      </c>
    </row>
    <row r="9" spans="2:11" ht="48.75" customHeight="1">
      <c r="B9" s="1" t="s">
        <v>212</v>
      </c>
      <c r="C9" s="2">
        <v>300</v>
      </c>
      <c r="D9" s="11">
        <v>0.2</v>
      </c>
      <c r="F9" s="10" t="s">
        <v>213</v>
      </c>
      <c r="G9" s="2" t="s">
        <v>214</v>
      </c>
    </row>
    <row r="10" spans="2:11" ht="48.75" customHeight="1">
      <c r="B10" s="1" t="s">
        <v>215</v>
      </c>
      <c r="C10" s="2">
        <v>600</v>
      </c>
      <c r="D10" s="11">
        <v>0.41</v>
      </c>
      <c r="F10" s="10" t="s">
        <v>216</v>
      </c>
      <c r="G10" s="15" t="s">
        <v>217</v>
      </c>
    </row>
    <row r="11" spans="2:11" ht="48.75" customHeight="1">
      <c r="B11" s="1" t="s">
        <v>170</v>
      </c>
      <c r="C11" s="2">
        <v>300</v>
      </c>
      <c r="D11" s="11">
        <v>0.2</v>
      </c>
      <c r="F11" s="10"/>
      <c r="G11" s="2"/>
    </row>
    <row r="13" spans="2:11">
      <c r="B13" t="s">
        <v>218</v>
      </c>
    </row>
  </sheetData>
  <pageMargins left="0.7" right="0.7" top="0.75" bottom="0.75" header="0.3" footer="0.3"/>
  <tableParts count="3">
    <tablePart r:id="rId1"/>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Hong, Victoria K</cp:lastModifiedBy>
  <cp:revision/>
  <dcterms:created xsi:type="dcterms:W3CDTF">2026-04-01T16:13:56Z</dcterms:created>
  <dcterms:modified xsi:type="dcterms:W3CDTF">2026-04-04T18:08:41Z</dcterms:modified>
  <cp:category/>
  <cp:contentStatus/>
</cp:coreProperties>
</file>